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<sst xmlns="http://schemas.openxmlformats.org/spreadsheetml/2006/main" count="152" uniqueCount="88">
  <si>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</si>
  <si>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</si>
  <si>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</si>
  <si>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</si>
  <si>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</si>
  <si>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</si>
  <si>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</si>
  <si>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</si>
  <si>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</si>
  <si>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</si>
  <si>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</si>
  <si>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</si>
  <si>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</si>
  <si>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</si>
  <si>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</si>
  <si>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</si>
  <si>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</si>
  <si>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</si>
  <si>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</si>
  <si>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</si>
  <si>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</si>
  <si>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</si>
  <si>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</si>
  <si>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</si>
  <si>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</si>
  <si>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</si>
  <si>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</si>
  <si>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</si>
  <si>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</si>
  <si>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</si>
  <si>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</si>
  <si>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</si>
  <si>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</si>
  <si>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</si>
  <si>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</si>
  <si>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</si>
  <si>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</si>
  <si>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</si>
  <si>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</si>
  <si>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</si>
  <si>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</si>
  <si>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</si>
  <si>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</si>
  <si>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</si>
  <si>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</si>
  <si>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</si>
  <si>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</si>
  <si>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</si>
  <si>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</si>
  <si>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</si>
  <si>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</si>
  <si>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</si>
  <si>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</si>
  <si>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</si>
  <si>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</si>
  <si>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</si>
  <si>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</si>
  <si>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</si>
  <si>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</si>
  <si>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</si>
  <si>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</si>
  <si>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</si>
  <si>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</si>
  <si>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</si>
  <si>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</si>
  <si>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</si>
  <si>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</si>
  <si>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</si>
  <si>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</si>
  <si>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</si>
  <si>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</si>
  <si>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</si>
  <si>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</si>
  <si>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</si>
  <si>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</si>
  <si>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</si>
  <si>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</si>
  <si>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</si>
  <si>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</si>
  <si>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</si>
  <si>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</si>
  <si>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</si>
  <si>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</si>
  <si>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</si>
  <si>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30.03.2017</t>
  </si>
  <si>
    <r>
      <t xml:space="preserve">станом на 30.03.2017р.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</si>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</sst>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0903839"/>
        <c:axId val="55481368"/>
      </c:lineChart>
      <c:catAx>
        <c:axId val="509038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81368"/>
        <c:crosses val="autoZero"/>
        <c:auto val="0"/>
        <c:lblOffset val="100"/>
        <c:tickLblSkip val="1"/>
        <c:noMultiLvlLbl val="0"/>
      </c:catAx>
      <c:valAx>
        <c:axId val="554813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9038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9570265"/>
        <c:axId val="64805794"/>
      </c:lineChart>
      <c:catAx>
        <c:axId val="295702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05794"/>
        <c:crosses val="autoZero"/>
        <c:auto val="0"/>
        <c:lblOffset val="100"/>
        <c:tickLblSkip val="1"/>
        <c:noMultiLvlLbl val="0"/>
      </c:catAx>
      <c:valAx>
        <c:axId val="648057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7026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6381235"/>
        <c:axId val="14777932"/>
      </c:lineChart>
      <c:catAx>
        <c:axId val="463812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77932"/>
        <c:crosses val="autoZero"/>
        <c:auto val="0"/>
        <c:lblOffset val="100"/>
        <c:tickLblSkip val="1"/>
        <c:noMultiLvlLbl val="0"/>
      </c:catAx>
      <c:valAx>
        <c:axId val="147779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3812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5892525"/>
        <c:axId val="56161814"/>
      </c:bar3D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61814"/>
        <c:crosses val="autoZero"/>
        <c:auto val="1"/>
        <c:lblOffset val="100"/>
        <c:tickLblSkip val="1"/>
        <c:noMultiLvlLbl val="0"/>
      </c:catAx>
      <c:valAx>
        <c:axId val="56161814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9252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694279"/>
        <c:axId val="52813056"/>
      </c:bar3D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813056"/>
        <c:crosses val="autoZero"/>
        <c:auto val="1"/>
        <c:lblOffset val="100"/>
        <c:tickLblSkip val="1"/>
        <c:noMultiLvlLbl val="0"/>
      </c:catAx>
      <c:valAx>
        <c:axId val="52813056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94279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306 856,9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291 833,4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-14 527,8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102 834,8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- 15 023,5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85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82</v>
      </c>
      <c r="D3" s="112" t="s">
        <v>80</v>
      </c>
      <c r="E3" s="112" t="s">
        <v>81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AVERAGE(N4:N23)</f>
        <v>4415.3515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4415.4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4415.4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4415.4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4415.4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4415.4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4415.4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4415.4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4415.4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3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4415.4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4415.4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4415.4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4415.4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4415.4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4415.4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4415.4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4415.4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4415.4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4415.4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4415.4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/>
      <c r="C24" s="76"/>
      <c r="D24" s="69"/>
      <c r="E24" s="113"/>
      <c r="F24" s="85"/>
      <c r="G24" s="69"/>
      <c r="H24" s="69"/>
      <c r="I24" s="85"/>
      <c r="J24" s="85"/>
      <c r="K24" s="85"/>
      <c r="L24" s="85"/>
      <c r="M24" s="69">
        <f t="shared" si="0"/>
        <v>0</v>
      </c>
      <c r="N24" s="69"/>
      <c r="O24" s="69">
        <v>8400</v>
      </c>
      <c r="P24" s="3">
        <f t="shared" si="1"/>
        <v>0</v>
      </c>
      <c r="Q24" s="2">
        <v>4415.4</v>
      </c>
      <c r="R24" s="109"/>
      <c r="S24" s="110"/>
      <c r="T24" s="111"/>
      <c r="U24" s="128"/>
      <c r="V24" s="129"/>
      <c r="W24" s="74">
        <f t="shared" si="3"/>
        <v>0</v>
      </c>
    </row>
    <row r="25" spans="1:23" ht="13.5" thickBot="1">
      <c r="A25" s="10">
        <v>42825</v>
      </c>
      <c r="B25" s="69"/>
      <c r="C25" s="80"/>
      <c r="D25" s="80"/>
      <c r="E25" s="114"/>
      <c r="F25" s="85"/>
      <c r="G25" s="69"/>
      <c r="H25" s="69"/>
      <c r="I25" s="85"/>
      <c r="J25" s="85"/>
      <c r="K25" s="85"/>
      <c r="L25" s="85"/>
      <c r="M25" s="69">
        <f t="shared" si="0"/>
        <v>0</v>
      </c>
      <c r="N25" s="69"/>
      <c r="O25" s="69">
        <v>4174.8</v>
      </c>
      <c r="P25" s="3">
        <f t="shared" si="1"/>
        <v>0</v>
      </c>
      <c r="Q25" s="2">
        <v>4415.4</v>
      </c>
      <c r="R25" s="105"/>
      <c r="S25" s="106"/>
      <c r="T25" s="107"/>
      <c r="U25" s="148"/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50129.250000000015</v>
      </c>
      <c r="C26" s="92">
        <f t="shared" si="5"/>
        <v>12857.179999999998</v>
      </c>
      <c r="D26" s="115">
        <f t="shared" si="5"/>
        <v>3722.48</v>
      </c>
      <c r="E26" s="115">
        <f t="shared" si="5"/>
        <v>9134.699999999997</v>
      </c>
      <c r="F26" s="92">
        <f t="shared" si="5"/>
        <v>694.99</v>
      </c>
      <c r="G26" s="92">
        <f t="shared" si="5"/>
        <v>12733.7</v>
      </c>
      <c r="H26" s="92">
        <f t="shared" si="5"/>
        <v>7355.399999999999</v>
      </c>
      <c r="I26" s="92">
        <f t="shared" si="5"/>
        <v>1285.2500000000002</v>
      </c>
      <c r="J26" s="92">
        <f t="shared" si="5"/>
        <v>351.50000000000006</v>
      </c>
      <c r="K26" s="92">
        <f t="shared" si="5"/>
        <v>461.7</v>
      </c>
      <c r="L26" s="92">
        <f t="shared" si="5"/>
        <v>2585.5</v>
      </c>
      <c r="M26" s="91">
        <f t="shared" si="5"/>
        <v>-147.44000000000423</v>
      </c>
      <c r="N26" s="91">
        <f t="shared" si="5"/>
        <v>88307.03</v>
      </c>
      <c r="O26" s="91">
        <f t="shared" si="5"/>
        <v>94334.8</v>
      </c>
      <c r="P26" s="93">
        <f>N26/O26</f>
        <v>0.9361023715532337</v>
      </c>
      <c r="Q26" s="2"/>
      <c r="R26" s="82">
        <f>SUM(R4:R25)</f>
        <v>107.6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220.25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42824</v>
      </c>
      <c r="S31" s="124">
        <v>1573.51078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42824</v>
      </c>
      <c r="S41" s="123">
        <v>107562.05310999996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E52" sqref="E5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86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87</v>
      </c>
      <c r="P27" s="153"/>
    </row>
    <row r="28" spans="1:16" ht="30.75" customHeight="1">
      <c r="A28" s="166"/>
      <c r="B28" s="48" t="s">
        <v>79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березень!S41</f>
        <v>107562.05310999996</v>
      </c>
      <c r="B29" s="49">
        <v>4830</v>
      </c>
      <c r="C29" s="49">
        <v>155.96</v>
      </c>
      <c r="D29" s="49">
        <v>0</v>
      </c>
      <c r="E29" s="49">
        <v>0.11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1373.31</v>
      </c>
      <c r="N29" s="51">
        <f>M29-L29</f>
        <v>-8109.6900000000005</v>
      </c>
      <c r="O29" s="156">
        <f>березень!S31</f>
        <v>1573.51078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161860</v>
      </c>
      <c r="C48" s="32">
        <v>152015.24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39701.41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54778.7</v>
      </c>
      <c r="C50" s="32">
        <v>54983.92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5103.25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26563.14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7513.200000000026</v>
      </c>
      <c r="C55" s="12">
        <v>7139.500000000022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306856.9</v>
      </c>
      <c r="C56" s="9">
        <v>291833.39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155.96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2017-03-30T07:58:46Z</dcterms:modified>
  <cp:category/>
  <cp:version/>
  <cp:contentType/>
  <cp:contentStatus/>
</cp:coreProperties>
</file>